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b\Desktop\"/>
    </mc:Choice>
  </mc:AlternateContent>
  <bookViews>
    <workbookView xWindow="0" yWindow="0" windowWidth="28800" windowHeight="124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9" i="1"/>
  <c r="C7" i="1"/>
  <c r="C8" i="1" s="1"/>
  <c r="C10" i="1" l="1"/>
  <c r="C11" i="1" s="1"/>
</calcChain>
</file>

<file path=xl/sharedStrings.xml><?xml version="1.0" encoding="utf-8"?>
<sst xmlns="http://schemas.openxmlformats.org/spreadsheetml/2006/main" count="18" uniqueCount="18">
  <si>
    <t>Motor KV</t>
  </si>
  <si>
    <t>Battery AMPS</t>
  </si>
  <si>
    <t>Wheel Size</t>
  </si>
  <si>
    <t>Max Power</t>
  </si>
  <si>
    <t>Max Motor Amps</t>
  </si>
  <si>
    <t>Motor Gear</t>
  </si>
  <si>
    <t>Wheel Gear</t>
  </si>
  <si>
    <t>Motor IR</t>
  </si>
  <si>
    <t>N</t>
  </si>
  <si>
    <t>S count</t>
  </si>
  <si>
    <t>Nominal Voltage</t>
  </si>
  <si>
    <t>Watts</t>
  </si>
  <si>
    <t>Motor Torque Constant</t>
  </si>
  <si>
    <t>Max Torque Motor Shaft</t>
  </si>
  <si>
    <t>Nm</t>
  </si>
  <si>
    <t>Max Torque Wheel</t>
  </si>
  <si>
    <t>Top Speed</t>
  </si>
  <si>
    <t>mph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</si>
</sst>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2" fillId="0" borderId="0" xfId="0" applyFont="1"/>
    <xf numFmtId="0" fontId="3" fillId="2" borderId="0" xfId="0" applyFont="1" applyFill="1"/>
    <xf numFmtId="168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H2" sqref="H2"/>
    </sheetView>
  </sheetViews>
  <sheetFormatPr defaultRowHeight="15" x14ac:dyDescent="0.25"/>
  <cols>
    <col min="2" max="2" width="24.85546875" bestFit="1" customWidth="1"/>
    <col min="3" max="3" width="12.5703125" bestFit="1" customWidth="1"/>
    <col min="4" max="4" width="8.5703125" bestFit="1" customWidth="1"/>
    <col min="6" max="6" width="13.28515625" bestFit="1" customWidth="1"/>
    <col min="7" max="7" width="11" bestFit="1" customWidth="1"/>
    <col min="8" max="8" width="11.42578125" bestFit="1" customWidth="1"/>
    <col min="10" max="10" width="20" bestFit="1" customWidth="1"/>
    <col min="11" max="11" width="24.85546875" bestFit="1" customWidth="1"/>
  </cols>
  <sheetData>
    <row r="1" spans="1:8" x14ac:dyDescent="0.25">
      <c r="A1" t="s">
        <v>9</v>
      </c>
      <c r="B1" t="s">
        <v>10</v>
      </c>
      <c r="C1" t="s">
        <v>1</v>
      </c>
      <c r="D1" t="s">
        <v>7</v>
      </c>
      <c r="E1" t="s">
        <v>0</v>
      </c>
      <c r="F1" t="s">
        <v>2</v>
      </c>
      <c r="G1" t="s">
        <v>5</v>
      </c>
      <c r="H1" t="s">
        <v>6</v>
      </c>
    </row>
    <row r="2" spans="1:8" x14ac:dyDescent="0.25">
      <c r="A2">
        <v>18</v>
      </c>
      <c r="B2">
        <v>3.6</v>
      </c>
      <c r="C2">
        <v>40</v>
      </c>
      <c r="D2">
        <v>98</v>
      </c>
      <c r="E2">
        <v>140</v>
      </c>
      <c r="F2">
        <v>100</v>
      </c>
      <c r="G2">
        <v>15</v>
      </c>
      <c r="H2">
        <v>35</v>
      </c>
    </row>
    <row r="6" spans="1:8" x14ac:dyDescent="0.25">
      <c r="B6" s="1" t="s">
        <v>16</v>
      </c>
      <c r="C6" s="4">
        <f>B2*A2*E2*G2/H2*60*F2*3.1415*0.00000062137*0.87</f>
        <v>39.617229819412799</v>
      </c>
      <c r="D6" s="1" t="s">
        <v>17</v>
      </c>
    </row>
    <row r="7" spans="1:8" x14ac:dyDescent="0.25">
      <c r="B7" s="1" t="s">
        <v>3</v>
      </c>
      <c r="C7" s="1">
        <f>A2*B2*C2</f>
        <v>2592</v>
      </c>
      <c r="D7" s="1" t="s">
        <v>11</v>
      </c>
    </row>
    <row r="8" spans="1:8" x14ac:dyDescent="0.25">
      <c r="B8" s="1" t="s">
        <v>4</v>
      </c>
      <c r="C8" s="1">
        <f>SQRT(C7/D2*1000)</f>
        <v>162.63142252294523</v>
      </c>
      <c r="D8" s="1"/>
    </row>
    <row r="9" spans="1:8" x14ac:dyDescent="0.25">
      <c r="B9" s="1" t="s">
        <v>12</v>
      </c>
      <c r="C9" s="1">
        <f>60/(2*3.14159265358*E2)</f>
        <v>6.8209261325310633E-2</v>
      </c>
      <c r="D9" s="1"/>
    </row>
    <row r="10" spans="1:8" x14ac:dyDescent="0.25">
      <c r="B10" s="1" t="s">
        <v>13</v>
      </c>
      <c r="C10" s="1">
        <f>C8*C9</f>
        <v>11.092969198574581</v>
      </c>
      <c r="D10" s="1" t="s">
        <v>14</v>
      </c>
    </row>
    <row r="11" spans="1:8" s="2" customFormat="1" ht="21" x14ac:dyDescent="0.35">
      <c r="B11" s="3" t="s">
        <v>15</v>
      </c>
      <c r="C11" s="3">
        <f>H2/G2*C10/(F2/2)*1000</f>
        <v>517.67189593348053</v>
      </c>
      <c r="D11" s="3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</dc:creator>
  <cp:lastModifiedBy>zeb</cp:lastModifiedBy>
  <dcterms:created xsi:type="dcterms:W3CDTF">2021-07-17T08:58:35Z</dcterms:created>
  <dcterms:modified xsi:type="dcterms:W3CDTF">2021-07-17T10:20:50Z</dcterms:modified>
</cp:coreProperties>
</file>